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ktualne do kopiowania\Przetargi 2023\SZP-332-64PN-2023 Płytki Bis\"/>
    </mc:Choice>
  </mc:AlternateContent>
  <xr:revisionPtr revIDLastSave="0" documentId="8_{23C70E5F-ED28-4015-B07A-19D482151DB4}" xr6:coauthVersionLast="47" xr6:coauthVersionMax="47" xr10:uidLastSave="{00000000-0000-0000-0000-000000000000}"/>
  <bookViews>
    <workbookView xWindow="-120" yWindow="-120" windowWidth="29040" windowHeight="16440" tabRatio="757" xr2:uid="{00000000-000D-0000-FFFF-FFFF00000000}"/>
  </bookViews>
  <sheets>
    <sheet name="ZAD.1" sheetId="4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0" l="1"/>
  <c r="F24" i="40"/>
  <c r="G24" i="40"/>
  <c r="H4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3" i="40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3" i="40"/>
  <c r="F20" i="40"/>
  <c r="F23" i="40"/>
  <c r="F22" i="40"/>
  <c r="F21" i="40"/>
  <c r="F19" i="40"/>
  <c r="F18" i="40"/>
  <c r="F17" i="40"/>
  <c r="F16" i="40"/>
  <c r="F15" i="40"/>
  <c r="F4" i="40"/>
  <c r="F5" i="40"/>
  <c r="F6" i="40"/>
  <c r="F7" i="40"/>
  <c r="F8" i="40"/>
  <c r="F9" i="40"/>
  <c r="F10" i="40"/>
  <c r="F11" i="40"/>
  <c r="F12" i="40"/>
  <c r="F13" i="40"/>
  <c r="F14" i="40"/>
  <c r="F3" i="40"/>
</calcChain>
</file>

<file path=xl/sharedStrings.xml><?xml version="1.0" encoding="utf-8"?>
<sst xmlns="http://schemas.openxmlformats.org/spreadsheetml/2006/main" count="74" uniqueCount="54">
  <si>
    <t>ZADANIE NR 1</t>
  </si>
  <si>
    <t>Lp.</t>
  </si>
  <si>
    <t>Nazwa przedmiotu zamówienia</t>
  </si>
  <si>
    <t>Jedn. m.</t>
  </si>
  <si>
    <t>Ilość</t>
  </si>
  <si>
    <t>Cena netto</t>
  </si>
  <si>
    <t>Wartość netto</t>
  </si>
  <si>
    <t>Podatek VAT zł.</t>
  </si>
  <si>
    <t>Wartość brutto</t>
  </si>
  <si>
    <r>
      <rPr>
        <sz val="11"/>
        <color rgb="FF000000"/>
        <rFont val="Arial"/>
      </rPr>
      <t>Producent</t>
    </r>
    <r>
      <rPr>
        <b/>
        <sz val="11"/>
        <color rgb="FF000000"/>
        <rFont val="Arial"/>
      </rPr>
      <t xml:space="preserve"> TITA LINK</t>
    </r>
    <r>
      <rPr>
        <sz val="11"/>
        <color rgb="FF000000"/>
        <rFont val="Arial"/>
      </rPr>
      <t xml:space="preserve"> i nr katalogowy</t>
    </r>
  </si>
  <si>
    <t>Płytki Bollarda lewe dla łuku górnego z haczykami o długości łącznika 21mm</t>
  </si>
  <si>
    <t>szt.</t>
  </si>
  <si>
    <t xml:space="preserve">BH-UL-21 </t>
  </si>
  <si>
    <t>Płytki Bollarda prawe dla łuku górnego z haczykami o długości łącznika 21mm</t>
  </si>
  <si>
    <t>BH-UR-21</t>
  </si>
  <si>
    <t>Płytki Bollarda lewe dla łuku dolnego z haczykami o długości łącznika 16mm</t>
  </si>
  <si>
    <t>BH-LL-16</t>
  </si>
  <si>
    <t>Płytki Bollarda prawe dla łuku dolnego z haczykami o długości łącznika 16mm</t>
  </si>
  <si>
    <t>BH-LR-16</t>
  </si>
  <si>
    <t>Płytki Bollarda lewe dla łuku górnego z haczykami o długości łącznika 18mm dla dzieci</t>
  </si>
  <si>
    <t>BH-UL-18-Ped</t>
  </si>
  <si>
    <t>Płytki Bollarda prawe dla łuku górnego z haczykami o długości łącznika 18mm dla dzieci</t>
  </si>
  <si>
    <t xml:space="preserve">BH-UR-18-Ped </t>
  </si>
  <si>
    <t>Płytki Bollarda lewe dla łuku górnego z haczykami o długości łącznika 19mm Y</t>
  </si>
  <si>
    <t>BH-UL-19-Y</t>
  </si>
  <si>
    <t>Płytki Bollarda prawe dla łuku górnego z haczykami o długości łącznika 19mm Y</t>
  </si>
  <si>
    <t>BH-UR-19-Y</t>
  </si>
  <si>
    <t>Płytki Bollarda lewe dla łuku górnego zakończona perforowanym okrągłym elementem o długości łącznika 21mm</t>
  </si>
  <si>
    <t>B-UL-21</t>
  </si>
  <si>
    <t>Płytki Bollarda prawe dla łuku górnego zakończona perforowanym okrągłym elementem o długości łącznika 21mm</t>
  </si>
  <si>
    <t>B-UR-21</t>
  </si>
  <si>
    <t>Płytki Bollarda lewe dla łuku dolnego zakończona perforowanym okrągłym elementem o długości łącznika 16mm</t>
  </si>
  <si>
    <t>B-LL-16</t>
  </si>
  <si>
    <t>Płytki Bollarda prawe dla łuku dolnego zakończona perforowanym okrągłym elementem o długości łącznika 16mm</t>
  </si>
  <si>
    <t>B-LR-16</t>
  </si>
  <si>
    <t>Śruby do osteosyntezy  samonawiercające dł. 5mm</t>
  </si>
  <si>
    <t>DSSA05</t>
  </si>
  <si>
    <t>Śruby do osteosyntezy  samonawiercające dł. 7mm</t>
  </si>
  <si>
    <t xml:space="preserve">DSSA07 </t>
  </si>
  <si>
    <t>Śruby do osteosyntezy  samogwintujące dł. 5mm</t>
  </si>
  <si>
    <t>AI05</t>
  </si>
  <si>
    <t>Śruby do osteosyntezy  samogwintujące dł. 7mm</t>
  </si>
  <si>
    <t>AI07</t>
  </si>
  <si>
    <t xml:space="preserve">Śrubokręt do osteosyntezy </t>
  </si>
  <si>
    <t>IT0315</t>
  </si>
  <si>
    <t>Wiertło 1,65mm</t>
  </si>
  <si>
    <t>IT1013</t>
  </si>
  <si>
    <t>Pojemnik ze stali nierdzewnej</t>
  </si>
  <si>
    <t>IT3005</t>
  </si>
  <si>
    <t>Wkrętak do śruby blokującej</t>
  </si>
  <si>
    <t>IT4100</t>
  </si>
  <si>
    <t>Pudełko na śruby</t>
  </si>
  <si>
    <t>IT3012</t>
  </si>
  <si>
    <r>
      <t xml:space="preserve">                                                                                     </t>
    </r>
    <r>
      <rPr>
        <b/>
        <sz val="9"/>
        <color theme="1"/>
        <rFont val="Arial"/>
        <family val="2"/>
      </rPr>
      <t>RAZEM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</si>
</sst>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[$PLN]"/>
    <numFmt numFmtId="166" formatCode="#,##0.00\ &quot;zł&quot;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entury Gothic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entury Gothic"/>
      <family val="2"/>
      <charset val="238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sz val="24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entury Gothic"/>
      <family val="2"/>
      <charset val="238"/>
    </font>
    <font>
      <sz val="10"/>
      <color rgb="FF333333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sz val="10"/>
      <color theme="1"/>
      <name val="Verdana"/>
      <family val="2"/>
    </font>
    <font>
      <sz val="9"/>
      <color rgb="FF000000"/>
      <name val="Calibri"/>
      <charset val="1"/>
    </font>
    <font>
      <b/>
      <sz val="11"/>
      <color rgb="FF000000"/>
      <name val="Arial"/>
    </font>
    <font>
      <sz val="11"/>
      <color rgb="FF000000"/>
      <name val="Arial"/>
    </font>
    <font>
      <sz val="9"/>
      <color rgb="FF000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3" fillId="0" borderId="0"/>
    <xf numFmtId="44" fontId="5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14" fillId="0" borderId="0" applyNumberFormat="0" applyFont="0" applyBorder="0" applyProtection="0"/>
    <xf numFmtId="0" fontId="14" fillId="0" borderId="0"/>
    <xf numFmtId="0" fontId="16" fillId="0" borderId="0" applyNumberFormat="0" applyBorder="0" applyProtection="0"/>
    <xf numFmtId="0" fontId="17" fillId="2" borderId="0" applyNumberFormat="0" applyBorder="0" applyProtection="0"/>
    <xf numFmtId="0" fontId="17" fillId="3" borderId="0" applyNumberFormat="0" applyBorder="0" applyProtection="0"/>
    <xf numFmtId="0" fontId="16" fillId="4" borderId="0" applyNumberFormat="0" applyBorder="0" applyProtection="0"/>
    <xf numFmtId="0" fontId="18" fillId="5" borderId="0" applyNumberFormat="0" applyBorder="0" applyProtection="0"/>
    <xf numFmtId="0" fontId="17" fillId="6" borderId="0" applyNumberFormat="0" applyBorder="0" applyProtection="0"/>
    <xf numFmtId="0" fontId="14" fillId="0" borderId="0" applyNumberFormat="0" applyBorder="0" applyProtection="0"/>
    <xf numFmtId="0" fontId="19" fillId="0" borderId="0" applyNumberFormat="0" applyBorder="0" applyProtection="0"/>
    <xf numFmtId="0" fontId="20" fillId="7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8" borderId="0" applyNumberFormat="0" applyBorder="0" applyProtection="0"/>
    <xf numFmtId="0" fontId="26" fillId="0" borderId="0" applyNumberFormat="0" applyBorder="0" applyProtection="0"/>
    <xf numFmtId="0" fontId="27" fillId="0" borderId="0" applyNumberFormat="0" applyBorder="0" applyProtection="0"/>
    <xf numFmtId="0" fontId="14" fillId="0" borderId="0" applyNumberFormat="0" applyFont="0" applyBorder="0" applyProtection="0"/>
    <xf numFmtId="0" fontId="28" fillId="8" borderId="1" applyNumberFormat="0" applyProtection="0"/>
    <xf numFmtId="0" fontId="29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8" fillId="0" borderId="0" applyNumberFormat="0" applyBorder="0" applyProtection="0"/>
    <xf numFmtId="0" fontId="30" fillId="0" borderId="0"/>
    <xf numFmtId="0" fontId="30" fillId="0" borderId="0"/>
    <xf numFmtId="0" fontId="1" fillId="0" borderId="0"/>
  </cellStyleXfs>
  <cellXfs count="21">
    <xf numFmtId="0" fontId="0" fillId="0" borderId="0" xfId="0"/>
    <xf numFmtId="44" fontId="4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13" fillId="0" borderId="0" xfId="0" applyNumberFormat="1" applyFont="1"/>
    <xf numFmtId="0" fontId="15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wrapText="1"/>
    </xf>
    <xf numFmtId="165" fontId="31" fillId="0" borderId="2" xfId="0" applyNumberFormat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 wrapText="1"/>
    </xf>
    <xf numFmtId="166" fontId="10" fillId="0" borderId="2" xfId="0" applyNumberFormat="1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33">
    <cellStyle name="Accent" xfId="8" xr:uid="{DF19F7B1-8C20-4A59-989B-14A170726833}"/>
    <cellStyle name="Accent 1" xfId="9" xr:uid="{6ABEDEEC-1E1C-4342-BB9A-196DD424065D}"/>
    <cellStyle name="Accent 2" xfId="10" xr:uid="{5993AC52-F33C-4935-A608-DB8DD147BF45}"/>
    <cellStyle name="Accent 3" xfId="11" xr:uid="{B42A7549-3D28-493E-A861-0B83E9445C3D}"/>
    <cellStyle name="Bad" xfId="12" xr:uid="{839C454D-A249-438B-BFB7-87840BA1C717}"/>
    <cellStyle name="Error" xfId="13" xr:uid="{95780FB2-8DED-42F5-8768-31CBBF12503A}"/>
    <cellStyle name="Excel Built-in Normal" xfId="6" xr:uid="{CA68F0B2-CF4E-488C-9D0B-6E09B8A1A4B4}"/>
    <cellStyle name="Excel Built-in Normal 2" xfId="14" xr:uid="{F3C26AB4-4513-4A31-9B9B-78CC3A0B2B1A}"/>
    <cellStyle name="Footnote" xfId="15" xr:uid="{4C9837C7-B818-4EF9-B8B4-EA276F4D4D5D}"/>
    <cellStyle name="Good" xfId="16" xr:uid="{0B918E17-9DD2-4A56-8133-3EF2AD8A578C}"/>
    <cellStyle name="Heading" xfId="17" xr:uid="{D85C6231-ED27-4B09-8887-339227DE9C58}"/>
    <cellStyle name="Heading 1" xfId="18" xr:uid="{30B1A014-77F0-44B9-81DA-3D8FCE824C41}"/>
    <cellStyle name="Heading 2" xfId="19" xr:uid="{43ADF88C-4FE6-419C-AA60-54E82AE9CEFA}"/>
    <cellStyle name="Hyperlink" xfId="20" xr:uid="{9BB72BE2-801B-4416-8548-7DA56793D386}"/>
    <cellStyle name="Neutral" xfId="21" xr:uid="{2430A034-E10D-4E28-9D51-BA84C4782CD4}"/>
    <cellStyle name="Normal 3" xfId="4" xr:uid="{C192C175-7D47-4926-A451-9DCA923AD049}"/>
    <cellStyle name="Normal 3 2" xfId="22" xr:uid="{8E89572D-3378-4B5E-A9F6-1BAFCD68C917}"/>
    <cellStyle name="Normalny" xfId="0" builtinId="0"/>
    <cellStyle name="Normalny 2" xfId="1" xr:uid="{00000000-0005-0000-0000-000001000000}"/>
    <cellStyle name="Normalny 2 2" xfId="5" xr:uid="{253DA38D-4FAA-4B15-BFBB-24F283C9F2BE}"/>
    <cellStyle name="Normalny 2 3" xfId="23" xr:uid="{B3FD27E2-E1F2-45E2-B8A9-B89559567E77}"/>
    <cellStyle name="Normalny 2 4" xfId="31" xr:uid="{FDD5F072-BC07-4E7B-ACDA-0E22DA1C0833}"/>
    <cellStyle name="Normalny 3" xfId="3" xr:uid="{F4AFF385-3CA5-4C7A-97C0-75A5A788A8D0}"/>
    <cellStyle name="Normalny 3 2" xfId="24" xr:uid="{842CED8E-7178-4004-B098-D4690EB52170}"/>
    <cellStyle name="Normalny 3 3" xfId="32" xr:uid="{58BEEE94-DCE4-4A10-82EE-1254482EF85A}"/>
    <cellStyle name="Normalny 4" xfId="7" xr:uid="{E07D8771-8D00-4A2B-8C40-4CB5DEBE4F79}"/>
    <cellStyle name="Normalny 5" xfId="30" xr:uid="{8E5D083D-02C9-41A9-BAF6-87D35445856B}"/>
    <cellStyle name="Note" xfId="25" xr:uid="{C0E1373E-9A04-42E8-BF5A-D90E6A8F839E}"/>
    <cellStyle name="Result" xfId="26" xr:uid="{B1325733-463B-4183-84D1-07124597376B}"/>
    <cellStyle name="Status" xfId="27" xr:uid="{2976E6D4-230F-4D51-8304-D082FA68B4DD}"/>
    <cellStyle name="Text" xfId="28" xr:uid="{1D74B64E-587F-4CF7-A011-5F742B94E9F8}"/>
    <cellStyle name="Walutowy" xfId="2" builtinId="4"/>
    <cellStyle name="Warning" xfId="29" xr:uid="{97CDB9AD-37E2-4361-9A94-11198C455E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C2D3-2C39-4933-94F3-AFDB3AB4C318}">
  <dimension ref="A1:K39"/>
  <sheetViews>
    <sheetView tabSelected="1" topLeftCell="A9" workbookViewId="0">
      <selection activeCell="K25" sqref="K25"/>
    </sheetView>
  </sheetViews>
  <sheetFormatPr defaultRowHeight="12.75"/>
  <cols>
    <col min="2" max="2" width="53.28515625" customWidth="1"/>
    <col min="5" max="5" width="12" customWidth="1"/>
    <col min="6" max="6" width="16.42578125" customWidth="1"/>
    <col min="7" max="7" width="11.140625" customWidth="1"/>
    <col min="8" max="8" width="14" customWidth="1"/>
    <col min="9" max="9" width="13.140625" customWidth="1"/>
  </cols>
  <sheetData>
    <row r="1" spans="1:11">
      <c r="B1" s="5" t="s">
        <v>0</v>
      </c>
    </row>
    <row r="2" spans="1:11" ht="70.5" customHeight="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7" t="s">
        <v>9</v>
      </c>
      <c r="J2" s="1"/>
      <c r="K2" s="2"/>
    </row>
    <row r="3" spans="1:11" ht="32.25" customHeight="1">
      <c r="A3" s="6">
        <v>1</v>
      </c>
      <c r="B3" s="7" t="s">
        <v>10</v>
      </c>
      <c r="C3" s="6" t="s">
        <v>11</v>
      </c>
      <c r="D3" s="8">
        <v>180</v>
      </c>
      <c r="E3" s="14">
        <v>570</v>
      </c>
      <c r="F3" s="13">
        <f>D3*E3</f>
        <v>102600</v>
      </c>
      <c r="G3" s="15">
        <f>F3*0.08</f>
        <v>8208</v>
      </c>
      <c r="H3" s="13">
        <f>F3+G3</f>
        <v>110808</v>
      </c>
      <c r="I3" s="13" t="s">
        <v>12</v>
      </c>
      <c r="J3" s="1"/>
      <c r="K3" s="2"/>
    </row>
    <row r="4" spans="1:11" ht="30.75" customHeight="1">
      <c r="A4" s="6">
        <v>2</v>
      </c>
      <c r="B4" s="7" t="s">
        <v>13</v>
      </c>
      <c r="C4" s="6" t="s">
        <v>11</v>
      </c>
      <c r="D4" s="8">
        <v>20</v>
      </c>
      <c r="E4" s="14">
        <v>570</v>
      </c>
      <c r="F4" s="13">
        <f t="shared" ref="F4:F23" si="0">D4*E4</f>
        <v>11400</v>
      </c>
      <c r="G4" s="15">
        <f t="shared" ref="G4:G23" si="1">F4*0.08</f>
        <v>912</v>
      </c>
      <c r="H4" s="13">
        <f t="shared" ref="H4:H23" si="2">F4+G4</f>
        <v>12312</v>
      </c>
      <c r="I4" s="18" t="s">
        <v>14</v>
      </c>
      <c r="J4" s="1"/>
      <c r="K4" s="2"/>
    </row>
    <row r="5" spans="1:11" ht="29.25" customHeight="1">
      <c r="A5" s="6">
        <v>3</v>
      </c>
      <c r="B5" s="7" t="s">
        <v>15</v>
      </c>
      <c r="C5" s="6" t="s">
        <v>11</v>
      </c>
      <c r="D5" s="8">
        <v>20</v>
      </c>
      <c r="E5" s="14">
        <v>570</v>
      </c>
      <c r="F5" s="13">
        <f t="shared" si="0"/>
        <v>11400</v>
      </c>
      <c r="G5" s="15">
        <f t="shared" si="1"/>
        <v>912</v>
      </c>
      <c r="H5" s="13">
        <f t="shared" si="2"/>
        <v>12312</v>
      </c>
      <c r="I5" s="18" t="s">
        <v>16</v>
      </c>
      <c r="J5" s="1"/>
      <c r="K5" s="2"/>
    </row>
    <row r="6" spans="1:11" ht="27.75" customHeight="1">
      <c r="A6" s="6">
        <v>4</v>
      </c>
      <c r="B6" s="7" t="s">
        <v>17</v>
      </c>
      <c r="C6" s="6" t="s">
        <v>11</v>
      </c>
      <c r="D6" s="8">
        <v>20</v>
      </c>
      <c r="E6" s="14">
        <v>570</v>
      </c>
      <c r="F6" s="13">
        <f t="shared" si="0"/>
        <v>11400</v>
      </c>
      <c r="G6" s="15">
        <f t="shared" si="1"/>
        <v>912</v>
      </c>
      <c r="H6" s="13">
        <f t="shared" si="2"/>
        <v>12312</v>
      </c>
      <c r="I6" s="18" t="s">
        <v>18</v>
      </c>
      <c r="J6" s="1"/>
      <c r="K6" s="2"/>
    </row>
    <row r="7" spans="1:11" ht="37.5" customHeight="1">
      <c r="A7" s="6">
        <v>5</v>
      </c>
      <c r="B7" s="7" t="s">
        <v>19</v>
      </c>
      <c r="C7" s="6" t="s">
        <v>11</v>
      </c>
      <c r="D7" s="8">
        <v>20</v>
      </c>
      <c r="E7" s="14">
        <v>570</v>
      </c>
      <c r="F7" s="13">
        <f t="shared" si="0"/>
        <v>11400</v>
      </c>
      <c r="G7" s="15">
        <f t="shared" si="1"/>
        <v>912</v>
      </c>
      <c r="H7" s="13">
        <f t="shared" si="2"/>
        <v>12312</v>
      </c>
      <c r="I7" s="18" t="s">
        <v>20</v>
      </c>
      <c r="J7" s="1"/>
      <c r="K7" s="2"/>
    </row>
    <row r="8" spans="1:11" ht="39" customHeight="1">
      <c r="A8" s="6">
        <v>6</v>
      </c>
      <c r="B8" s="7" t="s">
        <v>21</v>
      </c>
      <c r="C8" s="6" t="s">
        <v>11</v>
      </c>
      <c r="D8" s="8">
        <v>20</v>
      </c>
      <c r="E8" s="14">
        <v>570</v>
      </c>
      <c r="F8" s="13">
        <f t="shared" si="0"/>
        <v>11400</v>
      </c>
      <c r="G8" s="15">
        <f t="shared" si="1"/>
        <v>912</v>
      </c>
      <c r="H8" s="13">
        <f t="shared" si="2"/>
        <v>12312</v>
      </c>
      <c r="I8" s="13" t="s">
        <v>22</v>
      </c>
      <c r="J8" s="1"/>
      <c r="K8" s="2"/>
    </row>
    <row r="9" spans="1:11" ht="31.5" customHeight="1">
      <c r="A9" s="6">
        <v>7</v>
      </c>
      <c r="B9" s="7" t="s">
        <v>23</v>
      </c>
      <c r="C9" s="6" t="s">
        <v>11</v>
      </c>
      <c r="D9" s="8">
        <v>20</v>
      </c>
      <c r="E9" s="14">
        <v>570</v>
      </c>
      <c r="F9" s="13">
        <f t="shared" si="0"/>
        <v>11400</v>
      </c>
      <c r="G9" s="15">
        <f t="shared" si="1"/>
        <v>912</v>
      </c>
      <c r="H9" s="13">
        <f t="shared" si="2"/>
        <v>12312</v>
      </c>
      <c r="I9" s="18" t="s">
        <v>24</v>
      </c>
      <c r="J9" s="1"/>
      <c r="K9" s="2"/>
    </row>
    <row r="10" spans="1:11" ht="34.5" customHeight="1">
      <c r="A10" s="6">
        <v>8</v>
      </c>
      <c r="B10" s="7" t="s">
        <v>25</v>
      </c>
      <c r="C10" s="6" t="s">
        <v>11</v>
      </c>
      <c r="D10" s="8">
        <v>20</v>
      </c>
      <c r="E10" s="14">
        <v>570</v>
      </c>
      <c r="F10" s="13">
        <f t="shared" si="0"/>
        <v>11400</v>
      </c>
      <c r="G10" s="15">
        <f t="shared" si="1"/>
        <v>912</v>
      </c>
      <c r="H10" s="13">
        <f t="shared" si="2"/>
        <v>12312</v>
      </c>
      <c r="I10" s="18" t="s">
        <v>26</v>
      </c>
      <c r="J10" s="1"/>
      <c r="K10" s="2"/>
    </row>
    <row r="11" spans="1:11" ht="35.25" customHeight="1">
      <c r="A11" s="6">
        <v>9</v>
      </c>
      <c r="B11" s="7" t="s">
        <v>27</v>
      </c>
      <c r="C11" s="6" t="s">
        <v>11</v>
      </c>
      <c r="D11" s="8">
        <v>20</v>
      </c>
      <c r="E11" s="14">
        <v>617.5</v>
      </c>
      <c r="F11" s="13">
        <f t="shared" si="0"/>
        <v>12350</v>
      </c>
      <c r="G11" s="15">
        <f t="shared" si="1"/>
        <v>988</v>
      </c>
      <c r="H11" s="13">
        <f t="shared" si="2"/>
        <v>13338</v>
      </c>
      <c r="I11" s="18" t="s">
        <v>28</v>
      </c>
      <c r="J11" s="1"/>
      <c r="K11" s="2"/>
    </row>
    <row r="12" spans="1:11" ht="33.75" customHeight="1">
      <c r="A12" s="6">
        <v>10</v>
      </c>
      <c r="B12" s="7" t="s">
        <v>29</v>
      </c>
      <c r="C12" s="6" t="s">
        <v>11</v>
      </c>
      <c r="D12" s="8">
        <v>20</v>
      </c>
      <c r="E12" s="14">
        <v>617.5</v>
      </c>
      <c r="F12" s="13">
        <f t="shared" si="0"/>
        <v>12350</v>
      </c>
      <c r="G12" s="15">
        <f t="shared" si="1"/>
        <v>988</v>
      </c>
      <c r="H12" s="13">
        <f t="shared" si="2"/>
        <v>13338</v>
      </c>
      <c r="I12" s="18" t="s">
        <v>30</v>
      </c>
      <c r="J12" s="1"/>
      <c r="K12" s="2"/>
    </row>
    <row r="13" spans="1:11" ht="31.5" customHeight="1">
      <c r="A13" s="6">
        <v>11</v>
      </c>
      <c r="B13" s="7" t="s">
        <v>31</v>
      </c>
      <c r="C13" s="6" t="s">
        <v>11</v>
      </c>
      <c r="D13" s="8">
        <v>20</v>
      </c>
      <c r="E13" s="14">
        <v>617.5</v>
      </c>
      <c r="F13" s="13">
        <f t="shared" si="0"/>
        <v>12350</v>
      </c>
      <c r="G13" s="15">
        <f t="shared" si="1"/>
        <v>988</v>
      </c>
      <c r="H13" s="13">
        <f t="shared" si="2"/>
        <v>13338</v>
      </c>
      <c r="I13" s="18" t="s">
        <v>32</v>
      </c>
      <c r="J13" s="1"/>
      <c r="K13" s="2"/>
    </row>
    <row r="14" spans="1:11" ht="31.5" customHeight="1">
      <c r="A14" s="6">
        <v>12</v>
      </c>
      <c r="B14" s="7" t="s">
        <v>33</v>
      </c>
      <c r="C14" s="6" t="s">
        <v>11</v>
      </c>
      <c r="D14" s="8">
        <v>20</v>
      </c>
      <c r="E14" s="14">
        <v>617.5</v>
      </c>
      <c r="F14" s="13">
        <f t="shared" si="0"/>
        <v>12350</v>
      </c>
      <c r="G14" s="15">
        <f t="shared" si="1"/>
        <v>988</v>
      </c>
      <c r="H14" s="13">
        <f t="shared" si="2"/>
        <v>13338</v>
      </c>
      <c r="I14" s="19" t="s">
        <v>34</v>
      </c>
      <c r="J14" s="1"/>
      <c r="K14" s="2"/>
    </row>
    <row r="15" spans="1:11" ht="21.75" customHeight="1">
      <c r="A15" s="6">
        <v>13</v>
      </c>
      <c r="B15" s="7" t="s">
        <v>35</v>
      </c>
      <c r="C15" s="6" t="s">
        <v>11</v>
      </c>
      <c r="D15" s="8">
        <v>180</v>
      </c>
      <c r="E15" s="14">
        <v>95</v>
      </c>
      <c r="F15" s="13">
        <f t="shared" si="0"/>
        <v>17100</v>
      </c>
      <c r="G15" s="15">
        <f t="shared" si="1"/>
        <v>1368</v>
      </c>
      <c r="H15" s="13">
        <f t="shared" si="2"/>
        <v>18468</v>
      </c>
      <c r="I15" s="19" t="s">
        <v>36</v>
      </c>
      <c r="J15" s="1"/>
      <c r="K15" s="2"/>
    </row>
    <row r="16" spans="1:11" ht="21.75" customHeight="1">
      <c r="A16" s="6">
        <v>14</v>
      </c>
      <c r="B16" s="7" t="s">
        <v>37</v>
      </c>
      <c r="C16" s="6" t="s">
        <v>11</v>
      </c>
      <c r="D16" s="8">
        <v>180</v>
      </c>
      <c r="E16" s="14">
        <v>95</v>
      </c>
      <c r="F16" s="13">
        <f t="shared" si="0"/>
        <v>17100</v>
      </c>
      <c r="G16" s="15">
        <f t="shared" si="1"/>
        <v>1368</v>
      </c>
      <c r="H16" s="13">
        <f t="shared" si="2"/>
        <v>18468</v>
      </c>
      <c r="I16" s="13" t="s">
        <v>38</v>
      </c>
      <c r="J16" s="1"/>
      <c r="K16" s="2"/>
    </row>
    <row r="17" spans="1:11" ht="19.5" customHeight="1">
      <c r="A17" s="6">
        <v>15</v>
      </c>
      <c r="B17" s="7" t="s">
        <v>39</v>
      </c>
      <c r="C17" s="6" t="s">
        <v>11</v>
      </c>
      <c r="D17" s="8">
        <v>180</v>
      </c>
      <c r="E17" s="14">
        <v>95</v>
      </c>
      <c r="F17" s="13">
        <f t="shared" si="0"/>
        <v>17100</v>
      </c>
      <c r="G17" s="15">
        <f t="shared" si="1"/>
        <v>1368</v>
      </c>
      <c r="H17" s="13">
        <f t="shared" si="2"/>
        <v>18468</v>
      </c>
      <c r="I17" s="18" t="s">
        <v>40</v>
      </c>
      <c r="J17" s="1"/>
      <c r="K17" s="2"/>
    </row>
    <row r="18" spans="1:11" ht="17.25" customHeight="1">
      <c r="A18" s="6">
        <v>16</v>
      </c>
      <c r="B18" s="7" t="s">
        <v>41</v>
      </c>
      <c r="C18" s="6" t="s">
        <v>11</v>
      </c>
      <c r="D18" s="8">
        <v>180</v>
      </c>
      <c r="E18" s="14">
        <v>95</v>
      </c>
      <c r="F18" s="13">
        <f t="shared" si="0"/>
        <v>17100</v>
      </c>
      <c r="G18" s="15">
        <f t="shared" si="1"/>
        <v>1368</v>
      </c>
      <c r="H18" s="13">
        <f t="shared" si="2"/>
        <v>18468</v>
      </c>
      <c r="I18" s="19" t="s">
        <v>42</v>
      </c>
      <c r="J18" s="1"/>
      <c r="K18" s="2"/>
    </row>
    <row r="19" spans="1:11" ht="24" customHeight="1">
      <c r="A19" s="6">
        <v>17</v>
      </c>
      <c r="B19" s="7" t="s">
        <v>43</v>
      </c>
      <c r="C19" s="6" t="s">
        <v>11</v>
      </c>
      <c r="D19" s="8">
        <v>40</v>
      </c>
      <c r="E19" s="14">
        <v>593.75</v>
      </c>
      <c r="F19" s="13">
        <f t="shared" si="0"/>
        <v>23750</v>
      </c>
      <c r="G19" s="15">
        <f t="shared" si="1"/>
        <v>1900</v>
      </c>
      <c r="H19" s="13">
        <f t="shared" si="2"/>
        <v>25650</v>
      </c>
      <c r="I19" s="19" t="s">
        <v>44</v>
      </c>
      <c r="J19" s="1"/>
      <c r="K19" s="2"/>
    </row>
    <row r="20" spans="1:11" ht="21.75" customHeight="1">
      <c r="A20" s="6">
        <v>18</v>
      </c>
      <c r="B20" s="7" t="s">
        <v>45</v>
      </c>
      <c r="C20" s="6" t="s">
        <v>11</v>
      </c>
      <c r="D20" s="8">
        <v>40</v>
      </c>
      <c r="E20" s="14">
        <v>308.75</v>
      </c>
      <c r="F20" s="13">
        <f>D20*E20</f>
        <v>12350</v>
      </c>
      <c r="G20" s="15">
        <f t="shared" si="1"/>
        <v>988</v>
      </c>
      <c r="H20" s="13">
        <f t="shared" si="2"/>
        <v>13338</v>
      </c>
      <c r="I20" s="19" t="s">
        <v>46</v>
      </c>
      <c r="J20" s="1"/>
      <c r="K20" s="2"/>
    </row>
    <row r="21" spans="1:11" ht="23.25" customHeight="1">
      <c r="A21" s="6">
        <v>19</v>
      </c>
      <c r="B21" s="7" t="s">
        <v>47</v>
      </c>
      <c r="C21" s="6" t="s">
        <v>11</v>
      </c>
      <c r="D21" s="8">
        <v>40</v>
      </c>
      <c r="E21" s="14">
        <v>2375</v>
      </c>
      <c r="F21" s="13">
        <f t="shared" si="0"/>
        <v>95000</v>
      </c>
      <c r="G21" s="15">
        <f t="shared" si="1"/>
        <v>7600</v>
      </c>
      <c r="H21" s="13">
        <f t="shared" si="2"/>
        <v>102600</v>
      </c>
      <c r="I21" s="19" t="s">
        <v>48</v>
      </c>
      <c r="J21" s="1"/>
      <c r="K21" s="2"/>
    </row>
    <row r="22" spans="1:11" ht="21" customHeight="1">
      <c r="A22" s="6">
        <v>20</v>
      </c>
      <c r="B22" s="7" t="s">
        <v>49</v>
      </c>
      <c r="C22" s="6" t="s">
        <v>11</v>
      </c>
      <c r="D22" s="8">
        <v>40</v>
      </c>
      <c r="E22" s="14">
        <v>427.5</v>
      </c>
      <c r="F22" s="13">
        <f t="shared" si="0"/>
        <v>17100</v>
      </c>
      <c r="G22" s="15">
        <f t="shared" si="1"/>
        <v>1368</v>
      </c>
      <c r="H22" s="13">
        <f t="shared" si="2"/>
        <v>18468</v>
      </c>
      <c r="I22" s="19" t="s">
        <v>50</v>
      </c>
      <c r="J22" s="1"/>
      <c r="K22" s="2"/>
    </row>
    <row r="23" spans="1:11" ht="21.75" customHeight="1">
      <c r="A23" s="6">
        <v>21</v>
      </c>
      <c r="B23" s="7" t="s">
        <v>51</v>
      </c>
      <c r="C23" s="6" t="s">
        <v>11</v>
      </c>
      <c r="D23" s="8">
        <v>40</v>
      </c>
      <c r="E23" s="14">
        <v>665</v>
      </c>
      <c r="F23" s="13">
        <f t="shared" si="0"/>
        <v>26600</v>
      </c>
      <c r="G23" s="15">
        <f t="shared" si="1"/>
        <v>2128</v>
      </c>
      <c r="H23" s="13">
        <f t="shared" si="2"/>
        <v>28728</v>
      </c>
      <c r="I23" s="19" t="s">
        <v>52</v>
      </c>
      <c r="J23" s="1"/>
      <c r="K23" s="2"/>
    </row>
    <row r="24" spans="1:11" ht="45" customHeight="1">
      <c r="A24" s="20" t="s">
        <v>53</v>
      </c>
      <c r="B24" s="20"/>
      <c r="C24" s="20"/>
      <c r="D24" s="20"/>
      <c r="E24" s="9"/>
      <c r="F24" s="10">
        <f>SUM(F3:F23)</f>
        <v>475000</v>
      </c>
      <c r="G24" s="16">
        <f>SUM(G3:G23)</f>
        <v>38000</v>
      </c>
      <c r="H24" s="10">
        <f>SUM(H3:H23)</f>
        <v>513000</v>
      </c>
      <c r="I24" s="10"/>
      <c r="J24" s="1"/>
      <c r="K24" s="2"/>
    </row>
    <row r="25" spans="1:11" ht="31.5" customHeight="1">
      <c r="B25" s="3"/>
      <c r="E25" s="4"/>
      <c r="J25" s="1"/>
      <c r="K25" s="2"/>
    </row>
    <row r="26" spans="1:11" ht="218.25" customHeight="1">
      <c r="B26" s="3"/>
      <c r="E26" s="4"/>
      <c r="J26" s="1"/>
      <c r="K26" s="2"/>
    </row>
    <row r="27" spans="1:11" ht="218.25" customHeight="1">
      <c r="B27" s="3"/>
      <c r="E27" s="4"/>
      <c r="J27" s="1"/>
      <c r="K27" s="2"/>
    </row>
    <row r="28" spans="1:11" ht="218.25" customHeight="1">
      <c r="B28" s="3"/>
      <c r="E28" s="4"/>
      <c r="J28" s="1"/>
      <c r="K28" s="2"/>
    </row>
    <row r="29" spans="1:11" ht="218.25" customHeight="1">
      <c r="B29" s="3"/>
      <c r="E29" s="4"/>
      <c r="J29" s="1"/>
      <c r="K29" s="2"/>
    </row>
    <row r="30" spans="1:11" ht="218.25" customHeight="1">
      <c r="B30" s="3"/>
      <c r="E30" s="4"/>
      <c r="J30" s="1"/>
      <c r="K30" s="2"/>
    </row>
    <row r="31" spans="1:11" ht="218.25" customHeight="1">
      <c r="B31" s="3"/>
      <c r="E31" s="4"/>
      <c r="J31" s="1"/>
      <c r="K31" s="2"/>
    </row>
    <row r="32" spans="1:11" ht="218.25" customHeight="1">
      <c r="B32" s="3"/>
      <c r="E32" s="4"/>
      <c r="J32" s="1"/>
      <c r="K32" s="2"/>
    </row>
    <row r="33" spans="2:11" ht="218.25" customHeight="1">
      <c r="B33" s="3"/>
      <c r="E33" s="4"/>
      <c r="J33" s="1"/>
      <c r="K33" s="2"/>
    </row>
    <row r="34" spans="2:11" ht="218.25" customHeight="1">
      <c r="B34" s="3"/>
      <c r="E34" s="4"/>
      <c r="J34" s="1"/>
      <c r="K34" s="2"/>
    </row>
    <row r="35" spans="2:11" ht="218.25" customHeight="1">
      <c r="B35" s="3"/>
      <c r="E35" s="4"/>
      <c r="J35" s="1"/>
      <c r="K35" s="2"/>
    </row>
    <row r="36" spans="2:11" ht="218.25" customHeight="1">
      <c r="B36" s="3"/>
      <c r="E36" s="4"/>
      <c r="J36" s="1"/>
      <c r="K36" s="2"/>
    </row>
    <row r="37" spans="2:11" ht="218.25" customHeight="1">
      <c r="B37" s="3"/>
      <c r="E37" s="4"/>
      <c r="J37" s="1"/>
      <c r="K37" s="2"/>
    </row>
    <row r="38" spans="2:11" ht="218.25" customHeight="1">
      <c r="B38" s="3"/>
      <c r="E38" s="4"/>
      <c r="J38" s="1"/>
      <c r="K38" s="2"/>
    </row>
    <row r="39" spans="2:11" ht="218.25" customHeight="1">
      <c r="B39" s="3"/>
      <c r="E39" s="4"/>
      <c r="J39" s="1"/>
      <c r="K39" s="2"/>
    </row>
  </sheetData>
  <mergeCells count="1">
    <mergeCell ref="A24:D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</dc:creator>
  <cp:keywords/>
  <dc:description/>
  <cp:lastModifiedBy/>
  <cp:revision/>
  <dcterms:created xsi:type="dcterms:W3CDTF">2007-09-13T09:33:02Z</dcterms:created>
  <dcterms:modified xsi:type="dcterms:W3CDTF">2023-09-12T00:00:28Z</dcterms:modified>
  <cp:category/>
  <cp:contentStatus/>
</cp:coreProperties>
</file>